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24f9ff602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e62a1895e68948ad"/>
    <x:sheet xmlns:r="http://schemas.openxmlformats.org/officeDocument/2006/relationships" name="UniFi BOM" sheetId="2" r:id="R2c978c64432f4d12"/>
    <x:sheet xmlns:r="http://schemas.openxmlformats.org/officeDocument/2006/relationships" name="GlassBridge Other" sheetId="3" r:id="R2717903582a64c37"/>
    <x:sheet xmlns:r="http://schemas.openxmlformats.org/officeDocument/2006/relationships" name="Open Decisions" sheetId="4" r:id="Rcca72b1a157240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$#,##0.00"/>
  </x:numFmts>
  <x:fonts count="10">
    <x:font>
      <x:sz val="11"/>
      <x:name val="Carlito"/>
    </x:font>
    <x:font>
      <x:b/>
      <x:sz val="16"/>
      <x:color rgb="FFFFFFFF"/>
      <x:name val="Carlito"/>
    </x:font>
    <x:font>
      <x:sz val="10"/>
      <x:color rgb="FFAAB8CC"/>
      <x:name val="Carlito"/>
    </x:font>
    <x:font>
      <x:b/>
      <x:sz val="9"/>
      <x:color rgb="FFFFFFFF"/>
      <x:name val="Carlito"/>
    </x:font>
    <x:font>
      <x:b/>
      <x:sz val="10"/>
      <x:color rgb="FFFFFFFF"/>
      <x:name val="Carlito"/>
    </x:font>
    <x:font>
      <x:b/>
      <x:sz val="15"/>
      <x:color rgb="FFFFFFFF"/>
      <x:name val="Carlito"/>
    </x:font>
    <x:font>
      <x:sz val="10"/>
      <x:color rgb="FF162438"/>
      <x:name val="Carlito"/>
    </x:font>
    <x:font>
      <x:sz val="9"/>
      <x:color rgb="FF713B00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E1726"/>
      </x:patternFill>
    </x:fill>
    <x:fill>
      <x:patternFill patternType="solid">
        <x:fgColor rgb="FF19263B"/>
      </x:patternFill>
    </x:fill>
    <x:fill>
      <x:patternFill patternType="solid">
        <x:fgColor rgb="FF235077"/>
      </x:patternFill>
    </x:fill>
    <x:fill>
      <x:patternFill patternType="solid">
        <x:fgColor rgb="FFFFF3D0"/>
      </x:patternFill>
    </x:fill>
    <x:fill>
      <x:patternFill patternType="solid">
        <x:fgColor rgb="FFF0F4FA"/>
      </x:patternFill>
    </x:fill>
    <x:fill>
      <x:patternFill patternType="solid">
        <x:fgColor rgb="FFFFF1C7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4" fillId="3" borderId="0" xfId="0" applyNumberFormat="1" applyFont="1" applyFill="1" applyBorder="1"/>
    <x:xf numFmtId="201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/>
    <x:xf numFmtId="201" fontId="4" fillId="3" borderId="1" xfId="0" applyNumberFormat="1" applyFont="1" applyFill="1" applyBorder="1"/>
    <x:xf numFmtId="201" fontId="0" fillId="5" borderId="0" xfId="0" applyNumberFormat="1" applyFont="1" applyFill="1" applyBorder="1" applyAlignment="1">
      <x:alignment wrapText="1"/>
    </x:xf>
    <x:xf numFmtId="201" fontId="0" fillId="5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9" fillId="2" borderId="0" xfId="0" applyNumberFormat="1" applyFont="1" applyFill="1" applyBorder="1"/>
    <x:xf numFmtId="0" fontId="9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fa16b81e84fd8" /><Relationship Type="http://schemas.openxmlformats.org/officeDocument/2006/relationships/theme" Target="/xl/theme/theme1.xml" Id="Rd90fafdc5fcf4eed" /><Relationship Type="http://schemas.openxmlformats.org/officeDocument/2006/relationships/sharedStrings" Target="/xl/sharedStrings.xml" Id="Rc2ca9a498aca451d" /><Relationship Type="http://schemas.openxmlformats.org/officeDocument/2006/relationships/worksheet" Target="/xl/worksheets/sheet1.xml" Id="Re62a1895e68948ad" /><Relationship Type="http://schemas.openxmlformats.org/officeDocument/2006/relationships/worksheet" Target="/xl/worksheets/sheet2.xml" Id="R2c978c64432f4d12" /><Relationship Type="http://schemas.openxmlformats.org/officeDocument/2006/relationships/worksheet" Target="/xl/worksheets/sheet3.xml" Id="R2717903582a64c37" /><Relationship Type="http://schemas.openxmlformats.org/officeDocument/2006/relationships/worksheet" Target="/xl/worksheets/sheet4.xml" Id="Rcca72b1a157240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8" hidden="0" customWidth="1"/>
    <x:col min="3" max="3" width="27" hidden="0" customWidth="1"/>
    <x:col min="4" max="4" width="26" hidden="0" customWidth="1"/>
    <x:col min="5" max="5" width="49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8" customHeight="1">
      <x:c r="A1" s="30" t="str">
        <x:v>GLASSBRIDGE × UBIQUITI | THREE-YACHT DEPLOYMENT SNAPSHOT</x:v>
      </x:c>
      <x:c r="B1" s="30"/>
      <x:c r="C1" s="30"/>
      <x:c r="D1" s="30"/>
      <x:c r="E1" s="30"/>
      <x:c r="F1" s="30"/>
      <x:c r="G1" s="30"/>
      <x:c r="H1" s="30"/>
    </x:row>
    <x:row r="2" ht="29" customHeight="1">
      <x:c r="A2" s="7" t="str">
        <x:v>CONFIDENTIAL UBIQUITI PROCUREMENT REVIEW / 9 October 2026</x:v>
      </x:c>
      <x:c r="B2" s="7"/>
      <x:c r="C2" s="7"/>
      <x:c r="D2" s="7"/>
      <x:c r="E2" s="7"/>
      <x:c r="F2" s="7"/>
      <x:c r="G2" s="7"/>
      <x:c r="H2" s="7"/>
    </x:row>
    <x:row r="4" ht="27" customHeight="1">
      <x:c r="A4" s="32" t="str">
        <x:v>Project</x:v>
      </x:c>
      <x:c r="B4" s="32" t="str">
        <x:v>Model</x:v>
      </x:c>
      <x:c r="C4" s="32" t="str">
        <x:v>Approx. LOA</x:v>
      </x:c>
      <x:c r="D4" s="32" t="str">
        <x:v>Approx. Beam</x:v>
      </x:c>
      <x:c r="E4" s="32" t="str">
        <x:v>Vessel coordination</x:v>
      </x:c>
    </x:row>
    <x:row r="5" ht="40" customHeight="1">
      <x:c r="A5" s="16" t="str">
        <x:v>A</x:v>
      </x:c>
      <x:c r="B5" s="16" t="str">
        <x:v>Bering B82 class</x:v>
      </x:c>
      <x:c r="C5" s="16" t="str">
        <x:v>~23.8m / 78 ft</x:v>
      </x:c>
      <x:c r="D5" s="16" t="str">
        <x:v>Model ~7.29m (verify hull)</x:v>
      </x:c>
      <x:c r="E5" s="16" t="str">
        <x:v>Turkey procurement focus; coordinate yard installation window</x:v>
      </x:c>
    </x:row>
    <x:row r="6" ht="40" customHeight="1">
      <x:c r="A6" s="16" t="str">
        <x:v>B</x:v>
      </x:c>
      <x:c r="B6" s="16" t="str">
        <x:v>Bering BC60</x:v>
      </x:c>
      <x:c r="C6" s="16" t="str">
        <x:v>18.9 m / 62 ft</x:v>
      </x:c>
      <x:c r="D6" s="16" t="str">
        <x:v>8.6 m</x:v>
      </x:c>
      <x:c r="E6" s="16" t="str">
        <x:v>Coordinate owner scope and yard installation window</x:v>
      </x:c>
    </x:row>
    <x:row r="7" ht="40" customHeight="1">
      <x:c r="A7" s="16" t="str">
        <x:v>C</x:v>
      </x:c>
      <x:c r="B7" s="16" t="str">
        <x:v>Bering B72</x:v>
      </x:c>
      <x:c r="C7" s="16" t="str">
        <x:v>22.18 m / 72.8 ft</x:v>
      </x:c>
      <x:c r="D7" s="16" t="str">
        <x:v>6.45 m</x:v>
      </x:c>
      <x:c r="E7" s="16" t="str">
        <x:v>Coordinate owner scope and yard installation window</x:v>
      </x:c>
    </x:row>
    <x:row r="9" ht="27" customHeight="1">
      <x:c r="A9" s="32" t="str">
        <x:v>Equipment class</x:v>
      </x:c>
      <x:c r="B9" s="32" t="str">
        <x:v>Per yacht</x:v>
      </x:c>
      <x:c r="C9" s="32" t="str">
        <x:v>Three-yacht total</x:v>
      </x:c>
      <x:c r="D9" s="32" t="str">
        <x:v>Source</x:v>
      </x:c>
    </x:row>
    <x:row r="10" ht="25" customHeight="1">
      <x:c r="A10" t="str">
        <x:v>8 Protect cameras</x:v>
      </x:c>
      <x:c r="B10" t="n">
        <x:v>8</x:v>
      </x:c>
      <x:c r="C10" t="n">
        <x:f>B10*3</x:f>
        <x:v>24</x:v>
      </x:c>
      <x:c r="D10" t="str">
        <x:v>6 x turret class + 2 x 180</x:v>
      </x:c>
    </x:row>
    <x:row r="11" ht="25" customHeight="1">
      <x:c r="A11" t="str">
        <x:v>G6 180 wide camera</x:v>
      </x:c>
      <x:c r="B11" t="n">
        <x:v>2</x:v>
      </x:c>
      <x:c r="C11" t="n">
        <x:f>B11*3</x:f>
        <x:v>6</x:v>
      </x:c>
      <x:c r="D11" t="str">
        <x:v>bow + transom</x:v>
      </x:c>
    </x:row>
    <x:row r="12" ht="25" customHeight="1">
      <x:c r="A12" t="str">
        <x:v>SuperLink sensor/relays</x:v>
      </x:c>
      <x:c r="B12" t="n">
        <x:v>8</x:v>
      </x:c>
      <x:c r="C12" t="n">
        <x:f>B12*3</x:f>
        <x:v>24</x:v>
      </x:c>
      <x:c r="D12" t="str">
        <x:v>4 environment + 1 entry + 1 motion + 2 relays</x:v>
      </x:c>
    </x:row>
    <x:row r="13" ht="25" customHeight="1">
      <x:c r="A13" t="str">
        <x:v>Access readers</x:v>
      </x:c>
      <x:c r="B13" t="n">
        <x:v>2</x:v>
      </x:c>
      <x:c r="C13" t="n">
        <x:f>B13*3</x:f>
        <x:v>6</x:v>
      </x:c>
      <x:c r="D13" t="str">
        <x:v>one entry + one exit</x:v>
      </x:c>
    </x:row>
    <x:row r="14" ht="25" customHeight="1">
      <x:c r="A14" t="str">
        <x:v>Core 24-port switches</x:v>
      </x:c>
      <x:c r="B14" t="n">
        <x:v>2</x:v>
      </x:c>
      <x:c r="C14" t="n">
        <x:f>B14*3</x:f>
        <x:v>6</x:v>
      </x:c>
      <x:c r="D14" t="str">
        <x:v>one PoE / one non-PoE</x:v>
      </x:c>
    </x:row>
    <x:row r="15" ht="25" customHeight="1">
      <x:c r="A15" t="str">
        <x:v>UniFi site gateways</x:v>
      </x:c>
      <x:c r="B15" t="n">
        <x:v>1</x:v>
      </x:c>
      <x:c r="C15" t="n">
        <x:f>B15*3</x:f>
        <x:v>3</x:v>
      </x:c>
      <x:c r="D15" t="str">
        <x:v>UDM Pro Max</x:v>
      </x:c>
    </x:row>
    <x:row r="18" ht="27" customHeight="1">
      <x:c r="A18" s="32" t="str">
        <x:v>PARTNERSHIP PRIORITIES</x:v>
      </x:c>
      <x:c r="B18" s="32"/>
      <x:c r="C18" s="32"/>
      <x:c r="D18" s="32"/>
      <x:c r="E18" s="32"/>
      <x:c r="F18" s="32"/>
      <x:c r="G18" s="32"/>
      <x:c r="H18" s="32"/>
    </x:row>
    <x:row r="20" ht="27" customHeight="1">
      <x:c r="A20" s="35" t="str">
        <x:v>01  Named Ubiquiti solutions engineer and technical integrations contacts</x:v>
      </x:c>
      <x:c r="B20" s="35"/>
      <x:c r="C20" s="35"/>
      <x:c r="D20" s="35"/>
      <x:c r="E20" s="35"/>
      <x:c r="F20" s="35"/>
      <x:c r="G20" s="35"/>
      <x:c r="H20" s="35"/>
    </x:row>
    <x:row r="21" ht="27" customHeight="1">
      <x:c r="A21" s="35" t="str">
        <x:v>02  Turkey / EMEA distributor availability and correct regional radio/power SKUs</x:v>
      </x:c>
      <x:c r="B21" s="35"/>
      <x:c r="C21" s="35"/>
      <x:c r="D21" s="35"/>
      <x:c r="E21" s="35"/>
      <x:c r="F21" s="35"/>
      <x:c r="G21" s="35"/>
      <x:c r="H21" s="35"/>
    </x:row>
    <x:row r="22" ht="27" customHeight="1">
      <x:c r="A22" s="35" t="str">
        <x:v>03  Written warranty and RMA arrangements for internationally operating yachts</x:v>
      </x:c>
      <x:c r="B22" s="35"/>
      <x:c r="C22" s="35"/>
      <x:c r="D22" s="35"/>
      <x:c r="E22" s="35"/>
      <x:c r="F22" s="35"/>
      <x:c r="G22" s="35"/>
      <x:c r="H22" s="35"/>
    </x:row>
    <x:row r="23" ht="27" customHeight="1">
      <x:c r="A23" s="35" t="str">
        <x:v>04  Integrator relationship, named technical contact and agreed marine reference material</x:v>
      </x:c>
      <x:c r="B23" s="35"/>
      <x:c r="C23" s="35"/>
      <x:c r="D23" s="35"/>
      <x:c r="E23" s="35"/>
      <x:c r="F23" s="35"/>
      <x:c r="G23" s="35"/>
      <x:c r="H23" s="35"/>
    </x:row>
    <x:row r="24" ht="27" customHeight="1">
      <x:c r="A24" s="35" t="str">
        <x:v>05  No sponsorship requested; improved integrator pricing is optional</x:v>
      </x:c>
      <x:c r="B24" s="35"/>
      <x:c r="C24" s="35"/>
      <x:c r="D24" s="35"/>
      <x:c r="E24" s="35"/>
      <x:c r="F24" s="35"/>
      <x:c r="G24" s="35"/>
      <x:c r="H24" s="35"/>
    </x:row>
    <x:row r="25" ht="27" customHeight="1">
      <x:c r="A25" s="35" t="str">
        <x:v>06  Obtain separate consent for named owner, yacht or editorial coverage</x:v>
      </x:c>
      <x:c r="B25" s="35"/>
      <x:c r="C25" s="35"/>
      <x:c r="D25" s="35"/>
      <x:c r="E25" s="35"/>
      <x:c r="F25" s="35"/>
      <x:c r="G25" s="35"/>
      <x:c r="H25" s="35"/>
    </x:row>
    <x:row r="28" ht="32" customHeight="1">
      <x:c r="A28" s="39" t="str">
        <x:v>Procurement quantities for discussion with Ubiquiti. Purchase orders follow agreed scope and quotations.</x:v>
      </x:c>
      <x:c r="B28" s="39"/>
      <x:c r="C28" s="39"/>
      <x:c r="D28" s="39"/>
      <x:c r="E28" s="39"/>
      <x:c r="F28" s="39"/>
      <x:c r="G28" s="39"/>
      <x:c r="H28" s="39"/>
    </x:row>
  </x:sheetData>
  <x:mergeCells>
    <x:mergeCell ref="A1:H1"/>
    <x:mergeCell ref="A2:H2"/>
    <x:mergeCell ref="A18:H18"/>
    <x:mergeCell ref="A20:H20"/>
    <x:mergeCell ref="A21:H21"/>
    <x:mergeCell ref="A22:H22"/>
    <x:mergeCell ref="A23:H23"/>
    <x:mergeCell ref="A24:H24"/>
    <x:mergeCell ref="A25:H25"/>
    <x:mergeCell ref="A28:H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32" hidden="0" customWidth="1"/>
    <x:col min="3" max="3" width="25" hidden="0" customWidth="1"/>
    <x:col min="4" max="4" width="12.5" hidden="0" customWidth="1"/>
    <x:col min="5" max="5" width="12.5" hidden="0" customWidth="1"/>
    <x:col min="6" max="6" width="12.5" hidden="0" customWidth="1"/>
    <x:col min="7" max="7" width="11" hidden="0" customWidth="1"/>
    <x:col min="8" max="8" width="31" hidden="0" customWidth="1"/>
    <x:col min="9" max="9" width="42" hidden="0" customWidth="1"/>
    <x:col min="10" max="10" width="48" hidden="0" customWidth="1"/>
    <x:col min="11" max="11" width="18" hidden="0" customWidth="1"/>
    <x:col min="12" max="12" width="18" hidden="0" customWidth="1"/>
  </x:cols>
  <x:sheetData>
    <x:row r="1" ht="37" customHeight="1">
      <x:c r="A1" s="3" t="str">
        <x:v>GLASSBRIDGE  |  THREE-YACHT UNIFI HARDWARE BOM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9" customHeight="1">
      <x:c r="A2" s="7" t="str">
        <x:v>Procurement quantities are editable. Prices exclude tax, freight and unpriced items. Regional supply and vessel requirements determine final variants.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30" customHeight="1">
      <x:c r="A4" s="12" t="str">
        <x:v>Category</x:v>
      </x:c>
      <x:c r="B4" s="12" t="str">
        <x:v>Description</x:v>
      </x:c>
      <x:c r="C4" s="12" t="str">
        <x:v>Model / SKU</x:v>
      </x:c>
      <x:c r="D4" s="12" t="str">
        <x:v>Project A B82</x:v>
      </x:c>
      <x:c r="E4" s="12" t="str">
        <x:v>Project B BC60</x:v>
      </x:c>
      <x:c r="F4" s="12" t="str">
        <x:v>Project C B72</x:v>
      </x:c>
      <x:c r="G4" s="12" t="str">
        <x:v>Total Units</x:v>
      </x:c>
      <x:c r="H4" s="12" t="str">
        <x:v>Installed equipment / procurement basis</x:v>
      </x:c>
      <x:c r="I4" s="12" t="str">
        <x:v>Source URL</x:v>
      </x:c>
      <x:c r="J4" s="12" t="str">
        <x:v>Design Note</x:v>
      </x:c>
      <x:c r="K4" s="12" t="str">
        <x:v>Unit USD (edit)</x:v>
      </x:c>
      <x:c r="L4" s="12" t="str">
        <x:v>Extended USD</x:v>
      </x:c>
    </x:row>
    <x:row r="6" ht="31" customHeight="1">
      <x:c r="A6" s="16" t="str">
        <x:v>Network</x:v>
      </x:c>
      <x:c r="B6" s="16" t="str">
        <x:v>Dream Machine Pro Max</x:v>
      </x:c>
      <x:c r="C6" s="16" t="str">
        <x:v>UDM-Pro-Max</x:v>
      </x:c>
      <x:c r="D6" s="20" t="n">
        <x:v>1</x:v>
      </x:c>
      <x:c r="E6" s="20" t="n">
        <x:v>1</x:v>
      </x:c>
      <x:c r="F6" s="20" t="n">
        <x:v>1</x:v>
      </x:c>
      <x:c r="G6" s="20" t="n">
        <x:f>SUM(D6:F6)</x:f>
        <x:v>3</x:v>
      </x:c>
      <x:c r="H6" s="16" t="str">
        <x:v>UDM Pro Max observed 9 Oct 2026</x:v>
      </x:c>
      <x:c r="I6" s="16" t="str">
        <x:v>https://techspecs.ui.com/unifi/cloud-gateways/udm-pro-max</x:v>
      </x:c>
      <x:c r="J6" s="16" t="str">
        <x:v>WAN and policy controller</x:v>
      </x:c>
      <x:c r="K6" s="28"/>
      <x:c r="L6" s="22" t="str">
        <x:f>IF(K6="","",G6*K6)</x:f>
      </x:c>
    </x:row>
    <x:row r="7" ht="31" customHeight="1">
      <x:c r="A7" s="16" t="str">
        <x:v>Switching</x:v>
      </x:c>
      <x:c r="B7" s="16" t="str">
        <x:v>Pro HD 24</x:v>
      </x:c>
      <x:c r="C7" s="16" t="str">
        <x:v>USW-Pro-HD-24</x:v>
      </x:c>
      <x:c r="D7" s="20" t="n">
        <x:v>1</x:v>
      </x:c>
      <x:c r="E7" s="20" t="n">
        <x:v>1</x:v>
      </x:c>
      <x:c r="F7" s="20" t="n">
        <x:v>1</x:v>
      </x:c>
      <x:c r="G7" s="20" t="n">
        <x:f>SUM(D7:F7)</x:f>
        <x:v>3</x:v>
      </x:c>
      <x:c r="H7" s="16" t="str">
        <x:v>Pro HD 24 observed 9 Oct 2026</x:v>
      </x:c>
      <x:c r="I7" s="16" t="str">
        <x:v>https://techspecs.ui.com/unifi/switching/usw-pro-hd-24</x:v>
      </x:c>
      <x:c r="J7" s="16" t="str">
        <x:v>10GbE core; no PoE ports</x:v>
      </x:c>
      <x:c r="K7" s="28"/>
      <x:c r="L7" s="22" t="str">
        <x:f>IF(K7="","",G7*K7)</x:f>
      </x:c>
    </x:row>
    <x:row r="8" ht="31" customHeight="1">
      <x:c r="A8" s="16" t="str">
        <x:v>Switching</x:v>
      </x:c>
      <x:c r="B8" s="16" t="str">
        <x:v>Pro HD 24 PoE</x:v>
      </x:c>
      <x:c r="C8" s="16" t="str">
        <x:v>USW-Pro-HD-24-PoE</x:v>
      </x:c>
      <x:c r="D8" s="20" t="n">
        <x:v>1</x:v>
      </x:c>
      <x:c r="E8" s="20" t="n">
        <x:v>1</x:v>
      </x:c>
      <x:c r="F8" s="20" t="n">
        <x:v>1</x:v>
      </x:c>
      <x:c r="G8" s="20" t="n">
        <x:f>SUM(D8:F8)</x:f>
        <x:v>3</x:v>
      </x:c>
      <x:c r="H8" s="16" t="str">
        <x:v>Pro HD 24 PoE observed 9 Oct 2026</x:v>
      </x:c>
      <x:c r="I8" s="16" t="str">
        <x:v>https://techspecs.ui.com/unifi/switching/usw-pro-hd-24-poe</x:v>
      </x:c>
      <x:c r="J8" s="16" t="str">
        <x:v>600W max PoE budget; verify mains and zone loads</x:v>
      </x:c>
      <x:c r="K8" s="28"/>
      <x:c r="L8" s="22" t="str">
        <x:f>IF(K8="","",G8*K8)</x:f>
      </x:c>
    </x:row>
    <x:row r="9" ht="31" customHeight="1">
      <x:c r="A9" s="16" t="str">
        <x:v>Switching</x:v>
      </x:c>
      <x:c r="B9" s="16" t="str">
        <x:v>Aggregation</x:v>
      </x:c>
      <x:c r="C9" s="16" t="str">
        <x:v>USW-Aggregation</x:v>
      </x:c>
      <x:c r="D9" s="20" t="n">
        <x:v>1</x:v>
      </x:c>
      <x:c r="E9" s="20" t="n">
        <x:v>1</x:v>
      </x:c>
      <x:c r="F9" s="20" t="n">
        <x:v>1</x:v>
      </x:c>
      <x:c r="G9" s="20" t="n">
        <x:f>SUM(D9:F9)</x:f>
        <x:v>3</x:v>
      </x:c>
      <x:c r="H9" s="16" t="str">
        <x:v>Procurement selection</x:v>
      </x:c>
      <x:c r="I9" s="16" t="str">
        <x:v>https://techspecs.ui.com/unifi/switching/usw-aggregation</x:v>
      </x:c>
      <x:c r="J9" s="16" t="str">
        <x:v>Dedicated aggregation selection for the vessel topology</x:v>
      </x:c>
      <x:c r="K9" s="28"/>
      <x:c r="L9" s="22" t="str">
        <x:f>IF(K9="","",G9*K9)</x:f>
      </x:c>
    </x:row>
    <x:row r="10" ht="31" customHeight="1">
      <x:c r="A10" s="16" t="str">
        <x:v>Switching</x:v>
      </x:c>
      <x:c r="B10" s="16" t="str">
        <x:v>Flex Mini 2.5G</x:v>
      </x:c>
      <x:c r="C10" s="16" t="str">
        <x:v>USW-Flex-2.5G-5</x:v>
      </x:c>
      <x:c r="D10" s="20" t="n">
        <x:v>2</x:v>
      </x:c>
      <x:c r="E10" s="20" t="n">
        <x:v>2</x:v>
      </x:c>
      <x:c r="F10" s="20" t="n">
        <x:v>2</x:v>
      </x:c>
      <x:c r="G10" s="20" t="n">
        <x:f>SUM(D10:F10)</x:f>
        <x:v>6</x:v>
      </x:c>
      <x:c r="H10" s="16" t="str">
        <x:v>Two units in console inventory</x:v>
      </x:c>
      <x:c r="I10" s="16" t="str">
        <x:v>https://techspecs.ui.com/unifi/switching/usw-flex-2-5g-5</x:v>
      </x:c>
      <x:c r="J10" s="16" t="str">
        <x:v>Non-PoE output: do not use to power cameras/APs</x:v>
      </x:c>
      <x:c r="K10" s="28"/>
      <x:c r="L10" s="22" t="str">
        <x:f>IF(K10="","",G10*K10)</x:f>
      </x:c>
    </x:row>
    <x:row r="11" ht="31" customHeight="1">
      <x:c r="A11" s="16" t="str">
        <x:v>WiFi</x:v>
      </x:c>
      <x:c r="B11" s="16" t="str">
        <x:v>U7 Pro XG</x:v>
      </x:c>
      <x:c r="C11" s="16" t="str">
        <x:v>U7-Pro-XG</x:v>
      </x:c>
      <x:c r="D11" s="20" t="n">
        <x:v>2</x:v>
      </x:c>
      <x:c r="E11" s="20" t="n">
        <x:v>2</x:v>
      </x:c>
      <x:c r="F11" s="20" t="n">
        <x:v>2</x:v>
      </x:c>
      <x:c r="G11" s="20" t="n">
        <x:f>SUM(D11:F11)</x:f>
        <x:v>6</x:v>
      </x:c>
      <x:c r="H11" s="16" t="str">
        <x:v>One installed; two per vessel allowance</x:v>
      </x:c>
      <x:c r="I11" s="16" t="str">
        <x:v>https://techspecs.ui.com/unifi/wifi/u7-pro-xg</x:v>
      </x:c>
      <x:c r="J11" s="16" t="str">
        <x:v>Two per yacht allowance; final count follows the vessel RF coverage design</x:v>
      </x:c>
      <x:c r="K11" s="28"/>
      <x:c r="L11" s="22" t="str">
        <x:f>IF(K11="","",G11*K11)</x:f>
      </x:c>
    </x:row>
    <x:row r="12" ht="31" customHeight="1">
      <x:c r="A12" s="16" t="str">
        <x:v>Power</x:v>
      </x:c>
      <x:c r="B12" s="16" t="str">
        <x:v>UPS 2U / supply-matched variant</x:v>
      </x:c>
      <x:c r="C12" s="16" t="str">
        <x:v>UPS-2U / regional variant</x:v>
      </x:c>
      <x:c r="D12" s="20" t="n">
        <x:v>1</x:v>
      </x:c>
      <x:c r="E12" s="20" t="n">
        <x:v>1</x:v>
      </x:c>
      <x:c r="F12" s="20" t="n">
        <x:v>1</x:v>
      </x:c>
      <x:c r="G12" s="20" t="n">
        <x:f>SUM(D12:F12)</x:f>
        <x:v>3</x:v>
      </x:c>
      <x:c r="H12" s="16" t="str">
        <x:v>UPS 2U installed; vessel supply sets variant</x:v>
      </x:c>
      <x:c r="I12" s="16" t="str">
        <x:v>https://techspecs.ui.com/unifi/integrations/ups-2u-us</x:v>
      </x:c>
      <x:c r="J12" s="16" t="str">
        <x:v>Select voltage and frequency to match vessel supply; US model is not a universal 230V selection</x:v>
      </x:c>
      <x:c r="K12" s="28"/>
      <x:c r="L12" s="22" t="str">
        <x:f>IF(K12="","",G12*K12)</x:f>
      </x:c>
    </x:row>
    <x:row r="13" ht="31" customHeight="1">
      <x:c r="A13" s="16" t="str">
        <x:v>Recording</x:v>
      </x:c>
      <x:c r="B13" s="16" t="str">
        <x:v>UNVR Pro</x:v>
      </x:c>
      <x:c r="C13" s="16" t="str">
        <x:v>UNVR-Pro</x:v>
      </x:c>
      <x:c r="D13" s="20" t="n">
        <x:v>1</x:v>
      </x:c>
      <x:c r="E13" s="20" t="n">
        <x:v>1</x:v>
      </x:c>
      <x:c r="F13" s="20" t="n">
        <x:v>1</x:v>
      </x:c>
      <x:c r="G13" s="20" t="n">
        <x:f>SUM(D13:F13)</x:f>
        <x:v>3</x:v>
      </x:c>
      <x:c r="H13" s="16" t="str">
        <x:v>Dedicated recorder procurement selection</x:v>
      </x:c>
      <x:c r="I13" s="16" t="str">
        <x:v>https://techspecs.ui.com/unifi/cloud-gateways/unvr-pro</x:v>
      </x:c>
      <x:c r="J13" s="16" t="str">
        <x:v>Confirm 8-camera mixed-resolution capacity and retention</x:v>
      </x:c>
      <x:c r="K13" s="28"/>
      <x:c r="L13" s="22" t="str">
        <x:f>IF(K13="","",G13*K13)</x:f>
      </x:c>
    </x:row>
    <x:row r="14" ht="31" customHeight="1">
      <x:c r="A14" s="16" t="str">
        <x:v>Storage</x:v>
      </x:c>
      <x:c r="B14" s="16" t="str">
        <x:v>UNAS Pro</x:v>
      </x:c>
      <x:c r="C14" s="16" t="str">
        <x:v>UNAS-Pro</x:v>
      </x:c>
      <x:c r="D14" s="20" t="n">
        <x:v>1</x:v>
      </x:c>
      <x:c r="E14" s="20" t="n">
        <x:v>1</x:v>
      </x:c>
      <x:c r="F14" s="20" t="n">
        <x:v>1</x:v>
      </x:c>
      <x:c r="G14" s="20" t="n">
        <x:f>SUM(D14:F14)</x:f>
        <x:v>3</x:v>
      </x:c>
      <x:c r="H14" s="16" t="str">
        <x:v>UNAS Pro; both RAID 5 pools operational</x:v>
      </x:c>
      <x:c r="I14" s="16" t="str">
        <x:v>https://techspecs.ui.com/unifi/integrations?subcategory=network-storage</x:v>
      </x:c>
      <x:c r="J14" s="16" t="str">
        <x:v>Docs/service/evidence; never expose unapproved shares</x:v>
      </x:c>
      <x:c r="K14" s="28"/>
      <x:c r="L14" s="22" t="str">
        <x:f>IF(K14="","",G14*K14)</x:f>
      </x:c>
    </x:row>
    <x:row r="15" ht="31" customHeight="1">
      <x:c r="A15" s="16" t="str">
        <x:v>Protect</x:v>
      </x:c>
      <x:c r="B15" s="16" t="str">
        <x:v>G6 Turret</x:v>
      </x:c>
      <x:c r="C15" s="16" t="str">
        <x:v>UVC-G6-Turret</x:v>
      </x:c>
      <x:c r="D15" s="20" t="n">
        <x:v>6</x:v>
      </x:c>
      <x:c r="E15" s="20" t="n">
        <x:v>6</x:v>
      </x:c>
      <x:c r="F15" s="20" t="n">
        <x:v>6</x:v>
      </x:c>
      <x:c r="G15" s="20" t="n">
        <x:f>SUM(D15:F15)</x:f>
        <x:v>18</x:v>
      </x:c>
      <x:c r="H15" s="16" t="str">
        <x:v>G6 Turret observed; six per vessel allocation</x:v>
      </x:c>
      <x:c r="I15" s="16" t="str">
        <x:v>https://techspecs.ui.com/unifi/cameras-nvrs/uvc-g6-turret</x:v>
      </x:c>
      <x:c r="J15" s="16" t="str">
        <x:v>Six camera positions per vessel; select finish and mounting with the yard</x:v>
      </x:c>
      <x:c r="K15" s="28"/>
      <x:c r="L15" s="22" t="str">
        <x:f>IF(K15="","",G15*K15)</x:f>
      </x:c>
    </x:row>
    <x:row r="16" ht="31" customHeight="1">
      <x:c r="A16" s="16" t="str">
        <x:v>Protect</x:v>
      </x:c>
      <x:c r="B16" s="16" t="str">
        <x:v>G6 180 Black panoramic</x:v>
      </x:c>
      <x:c r="C16" s="16" t="str">
        <x:v>UVC-G6-180-B</x:v>
      </x:c>
      <x:c r="D16" s="20" t="n">
        <x:v>2</x:v>
      </x:c>
      <x:c r="E16" s="20" t="n">
        <x:v>2</x:v>
      </x:c>
      <x:c r="F16" s="20" t="n">
        <x:v>2</x:v>
      </x:c>
      <x:c r="G16" s="20" t="n">
        <x:f>SUM(D16:F16)</x:f>
        <x:v>6</x:v>
      </x:c>
      <x:c r="H16" s="16" t="str">
        <x:v>Bow and transom procurement selection</x:v>
      </x:c>
      <x:c r="I16" s="16" t="str">
        <x:v>https://techspecs.ui.com/unifi/cameras-nvrs/uvc-g6-180</x:v>
      </x:c>
      <x:c r="J16" s="16" t="str">
        <x:v>Bow and transom; 16 MP dual sensor, 180 degrees, 15W PoE+</x:v>
      </x:c>
      <x:c r="K16" s="28"/>
      <x:c r="L16" s="22" t="str">
        <x:f>IF(K16="","",G16*K16)</x:f>
      </x:c>
    </x:row>
    <x:row r="17" ht="31" customHeight="1">
      <x:c r="A17" s="16" t="str">
        <x:v>Protect</x:v>
      </x:c>
      <x:c r="B17" s="16" t="str">
        <x:v>Smart WiFi Chime</x:v>
      </x:c>
      <x:c r="C17" s="16" t="str">
        <x:v>Smart WiFi Chime (SKU TBD)</x:v>
      </x:c>
      <x:c r="D17" s="20" t="n">
        <x:v>1</x:v>
      </x:c>
      <x:c r="E17" s="20" t="n">
        <x:v>1</x:v>
      </x:c>
      <x:c r="F17" s="20" t="n">
        <x:v>1</x:v>
      </x:c>
      <x:c r="G17" s="20" t="n">
        <x:f>SUM(D17:F17)</x:f>
        <x:v>3</x:v>
      </x:c>
      <x:c r="H17" s="16" t="str">
        <x:v>Chime observed 9 Oct 2026</x:v>
      </x:c>
      <x:c r="I17" s="16" t="str">
        <x:v>https://techspecs.ui.com/unifi/</x:v>
      </x:c>
      <x:c r="J17" s="16" t="str">
        <x:v>Local audible alerts; verify official SKU/voltage</x:v>
      </x:c>
      <x:c r="K17" s="28"/>
      <x:c r="L17" s="22" t="str">
        <x:f>IF(K17="","",G17*K17)</x:f>
      </x:c>
    </x:row>
    <x:row r="18" ht="31" customHeight="1">
      <x:c r="A18" s="16" t="str">
        <x:v>Access</x:v>
      </x:c>
      <x:c r="B18" s="16" t="str">
        <x:v>Door Hub Mini</x:v>
      </x:c>
      <x:c r="C18" s="16" t="str">
        <x:v>UA-Hub-Door-Mini</x:v>
      </x:c>
      <x:c r="D18" s="20" t="n">
        <x:v>1</x:v>
      </x:c>
      <x:c r="E18" s="20" t="n">
        <x:v>1</x:v>
      </x:c>
      <x:c r="F18" s="20" t="n">
        <x:v>1</x:v>
      </x:c>
      <x:c r="G18" s="20" t="n">
        <x:f>SUM(D18:F18)</x:f>
        <x:v>3</x:v>
      </x:c>
      <x:c r="H18" s="16" t="str">
        <x:v>Hub observed 9 Oct 2026</x:v>
      </x:c>
      <x:c r="I18" s="16" t="str">
        <x:v>https://techspecs.ui.com/unifi/door-access/ua-hub-door-mini</x:v>
      </x:c>
      <x:c r="J18" s="16" t="str">
        <x:v>Marine fail-safe egress / approved door hardware</x:v>
      </x:c>
      <x:c r="K18" s="28"/>
      <x:c r="L18" s="22" t="str">
        <x:f>IF(K18="","",G18*K18)</x:f>
      </x:c>
    </x:row>
    <x:row r="19" ht="31" customHeight="1">
      <x:c r="A19" s="16" t="str">
        <x:v>Access</x:v>
      </x:c>
      <x:c r="B19" s="16" t="str">
        <x:v>G3 White readers</x:v>
      </x:c>
      <x:c r="C19" s="16" t="str">
        <x:v>UA-G3-W</x:v>
      </x:c>
      <x:c r="D19" s="20" t="n">
        <x:v>2</x:v>
      </x:c>
      <x:c r="E19" s="20" t="n">
        <x:v>2</x:v>
      </x:c>
      <x:c r="F19" s="20" t="n">
        <x:v>2</x:v>
      </x:c>
      <x:c r="G19" s="20" t="n">
        <x:f>SUM(D19:F19)</x:f>
        <x:v>6</x:v>
      </x:c>
      <x:c r="H19" s="16" t="str">
        <x:v>Two readers observed 9 Oct 2026</x:v>
      </x:c>
      <x:c r="I19" s="16" t="str">
        <x:v>https://techspecs.ui.com/unifi/door-access/ua-g3</x:v>
      </x:c>
      <x:c r="J19" s="16" t="str">
        <x:v>Transom entry / exit</x:v>
      </x:c>
      <x:c r="K19" s="28"/>
      <x:c r="L19" s="22" t="str">
        <x:f>IF(K19="","",G19*K19)</x:f>
      </x:c>
    </x:row>
    <x:row r="20" ht="31" customHeight="1">
      <x:c r="A20" s="16" t="str">
        <x:v>SuperLink</x:v>
      </x:c>
      <x:c r="B20" s="16" t="str">
        <x:v>USL Gateway</x:v>
      </x:c>
      <x:c r="C20" s="16" t="str">
        <x:v>USL-Gateway</x:v>
      </x:c>
      <x:c r="D20" s="20" t="n">
        <x:v>1</x:v>
      </x:c>
      <x:c r="E20" s="20" t="n">
        <x:v>1</x:v>
      </x:c>
      <x:c r="F20" s="20" t="n">
        <x:v>1</x:v>
      </x:c>
      <x:c r="G20" s="20" t="n">
        <x:f>SUM(D20:F20)</x:f>
        <x:v>3</x:v>
      </x:c>
      <x:c r="H20" s="16" t="str">
        <x:v>Gateway observed 9 Oct 2026</x:v>
      </x:c>
      <x:c r="I20" s="16" t="str">
        <x:v>https://techspecs.ui.com/unifi/physical-security/usl-gateway</x:v>
      </x:c>
      <x:c r="J20" s="16" t="str">
        <x:v>Check Turkey/EMEA frequency and operating country rules</x:v>
      </x:c>
      <x:c r="K20" s="28"/>
      <x:c r="L20" s="22" t="str">
        <x:f>IF(K20="","",G20*K20)</x:f>
      </x:c>
    </x:row>
    <x:row r="21" ht="31" customHeight="1">
      <x:c r="A21" s="16" t="str">
        <x:v>SuperLink</x:v>
      </x:c>
      <x:c r="B21" s="16" t="str">
        <x:v>Environmental sensor</x:v>
      </x:c>
      <x:c r="C21" s="16" t="str">
        <x:v>USL-Environmental</x:v>
      </x:c>
      <x:c r="D21" s="20" t="n">
        <x:v>4</x:v>
      </x:c>
      <x:c r="E21" s="20" t="n">
        <x:v>4</x:v>
      </x:c>
      <x:c r="F21" s="20" t="n">
        <x:v>4</x:v>
      </x:c>
      <x:c r="G21" s="20" t="n">
        <x:f>SUM(D21:F21)</x:f>
        <x:v>12</x:v>
      </x:c>
      <x:c r="H21" s="16" t="str">
        <x:v>Four sensors observed 9 Oct 2026</x:v>
      </x:c>
      <x:c r="I21" s="16" t="str">
        <x:v>https://store.ui.com/us/en/category/physical-security-sensors-alarms</x:v>
      </x:c>
      <x:c r="J21" s="16" t="str">
        <x:v>Engine / forward bilge / aft bilge / server rack</x:v>
      </x:c>
      <x:c r="K21" s="28"/>
      <x:c r="L21" s="22" t="str">
        <x:f>IF(K21="","",G21*K21)</x:f>
      </x:c>
    </x:row>
    <x:row r="22" ht="31" customHeight="1">
      <x:c r="A22" s="16" t="str">
        <x:v>SuperLink</x:v>
      </x:c>
      <x:c r="B22" s="16" t="str">
        <x:v>Entry sensor</x:v>
      </x:c>
      <x:c r="C22" s="16" t="str">
        <x:v>USL-Entry</x:v>
      </x:c>
      <x:c r="D22" s="20" t="n">
        <x:v>1</x:v>
      </x:c>
      <x:c r="E22" s="20" t="n">
        <x:v>1</x:v>
      </x:c>
      <x:c r="F22" s="20" t="n">
        <x:v>1</x:v>
      </x:c>
      <x:c r="G22" s="20" t="n">
        <x:f>SUM(D22:F22)</x:f>
        <x:v>3</x:v>
      </x:c>
      <x:c r="H22" s="16" t="str">
        <x:v>Entry sensor observed 9 Oct 2026</x:v>
      </x:c>
      <x:c r="I22" s="16" t="str">
        <x:v>https://store.ui.com/us/en/category/physical-security-sensors-alarms</x:v>
      </x:c>
      <x:c r="J22" s="16" t="str">
        <x:v>Engine room door</x:v>
      </x:c>
      <x:c r="K22" s="28"/>
      <x:c r="L22" s="22" t="str">
        <x:f>IF(K22="","",G22*K22)</x:f>
      </x:c>
    </x:row>
    <x:row r="23" ht="31" customHeight="1">
      <x:c r="A23" s="16" t="str">
        <x:v>SuperLink</x:v>
      </x:c>
      <x:c r="B23" s="16" t="str">
        <x:v>Motion sensor</x:v>
      </x:c>
      <x:c r="C23" s="16" t="str">
        <x:v>USL-Motion</x:v>
      </x:c>
      <x:c r="D23" s="20" t="n">
        <x:v>1</x:v>
      </x:c>
      <x:c r="E23" s="20" t="n">
        <x:v>1</x:v>
      </x:c>
      <x:c r="F23" s="20" t="n">
        <x:v>1</x:v>
      </x:c>
      <x:c r="G23" s="20" t="n">
        <x:f>SUM(D23:F23)</x:f>
        <x:v>3</x:v>
      </x:c>
      <x:c r="H23" s="16" t="str">
        <x:v>Motion sensor observed 9 Oct 2026</x:v>
      </x:c>
      <x:c r="I23" s="16" t="str">
        <x:v>https://store.ui.com/us/en/category/physical-security-sensors-alarms</x:v>
      </x:c>
      <x:c r="J23" s="16" t="str">
        <x:v>Saloon</x:v>
      </x:c>
      <x:c r="K23" s="28"/>
      <x:c r="L23" s="22" t="str">
        <x:f>IF(K23="","",G23*K23)</x:f>
      </x:c>
    </x:row>
    <x:row r="24" ht="31" customHeight="1">
      <x:c r="A24" s="16" t="str">
        <x:v>SuperLink</x:v>
      </x:c>
      <x:c r="B24" s="16" t="str">
        <x:v>Relay</x:v>
      </x:c>
      <x:c r="C24" s="16" t="str">
        <x:v>USL-Relay</x:v>
      </x:c>
      <x:c r="D24" s="20" t="n">
        <x:v>2</x:v>
      </x:c>
      <x:c r="E24" s="20" t="n">
        <x:v>2</x:v>
      </x:c>
      <x:c r="F24" s="20" t="n">
        <x:v>2</x:v>
      </x:c>
      <x:c r="G24" s="20" t="n">
        <x:f>SUM(D24:F24)</x:f>
        <x:v>6</x:v>
      </x:c>
      <x:c r="H24" s="16" t="str">
        <x:v>Two relays observed 9 Oct 2026</x:v>
      </x:c>
      <x:c r="I24" s="16" t="str">
        <x:v>https://store.ui.com/us/en/category/physical-security-sensors-alarms</x:v>
      </x:c>
      <x:c r="J24" s="16" t="str">
        <x:v>Generator and windlass actuation excluded from this procurement scope</x:v>
      </x:c>
      <x:c r="K24" s="28"/>
      <x:c r="L24" s="22" t="str">
        <x:f>IF(K24="","",G24*K24)</x:f>
      </x:c>
    </x:row>
    <x:row r="25" ht="31" customHeight="1">
      <x:c r="A25" s="16" t="str">
        <x:v>Storage media</x:v>
      </x:c>
      <x:c r="B25" s="16" t="str">
        <x:v>UNVR Pro HDD set (quantity TBD)</x:v>
      </x:c>
      <x:c r="C25" s="16" t="str">
        <x:v>TBD</x:v>
      </x:c>
      <x:c r="D25" s="20"/>
      <x:c r="E25" s="20"/>
      <x:c r="F25" s="20"/>
      <x:c r="G25" s="20" t="str">
        <x:v>TBD</x:v>
      </x:c>
      <x:c r="H25" s="16" t="str">
        <x:v>Size to recording retention</x:v>
      </x:c>
      <x:c r="I25" s="16" t="str">
        <x:v>https://help.ui.com/hc/en-us/articles/12395353544727-Storage-Protection-and-Data-Redundancy-in-UniFi-RAID</x:v>
      </x:c>
      <x:c r="J25" s="16" t="str">
        <x:v>Set retention/privacy and recorder RAID before sizing</x:v>
      </x:c>
      <x:c r="K25" s="28"/>
      <x:c r="L25" s="22" t="str">
        <x:v>TBD</x:v>
      </x:c>
    </x:row>
    <x:row r="26" ht="31" customHeight="1">
      <x:c r="A26" s="16" t="str">
        <x:v>Storage media</x:v>
      </x:c>
      <x:c r="B26" s="16" t="str">
        <x:v>UNAS Pro HDD set (quantity TBD)</x:v>
      </x:c>
      <x:c r="C26" s="16" t="str">
        <x:v>TBD</x:v>
      </x:c>
      <x:c r="D26" s="20"/>
      <x:c r="E26" s="20"/>
      <x:c r="F26" s="20"/>
      <x:c r="G26" s="20" t="str">
        <x:v>TBD</x:v>
      </x:c>
      <x:c r="H26" s="16" t="str">
        <x:v>Size to storage requirements</x:v>
      </x:c>
      <x:c r="I26" s="16" t="str">
        <x:v>https://help.ui.com/hc/en-us/articles/12395353544727-Storage-Protection-and-Data-Redundancy-in-UniFi-RAID</x:v>
      </x:c>
      <x:c r="J26" s="16" t="str">
        <x:v>Set storage objectives / redundancy / backups</x:v>
      </x:c>
      <x:c r="K26" s="28"/>
      <x:c r="L26" s="22" t="str">
        <x:v>TBD</x:v>
      </x:c>
    </x:row>
    <x:row r="27" ht="31" customHeight="1">
      <x:c r="A27" s="16" t="str">
        <x:v>Accessories</x:v>
      </x:c>
      <x:c r="B27" s="16" t="str">
        <x:v>Outdoor camera weatherproof junction/mount</x:v>
      </x:c>
      <x:c r="C27" s="16" t="str">
        <x:v>TBD</x:v>
      </x:c>
      <x:c r="D27" s="20"/>
      <x:c r="E27" s="20"/>
      <x:c r="F27" s="20"/>
      <x:c r="G27" s="20" t="str">
        <x:v>TBD</x:v>
      </x:c>
      <x:c r="H27" s="16" t="str">
        <x:v>Select to mounting locations</x:v>
      </x:c>
      <x:c r="I27" s="16" t="str">
        <x:v>https://techspecs.ui.com/unifi/accessories/uacc-camera-jb</x:v>
      </x:c>
      <x:c r="J27" s="16" t="str">
        <x:v>Weather / seal / material approvals</x:v>
      </x:c>
      <x:c r="K27" s="28"/>
      <x:c r="L27" s="22" t="str">
        <x:v>TBD</x:v>
      </x:c>
    </x:row>
    <x:row r="28" ht="31" customHeight="1">
      <x:c r="A28" s="16" t="str">
        <x:v>Accessories</x:v>
      </x:c>
      <x:c r="B28" s="16" t="str">
        <x:v>SFP+ / DAC / fibre and marine cabling</x:v>
      </x:c>
      <x:c r="C28" s="16" t="str">
        <x:v>TBD</x:v>
      </x:c>
      <x:c r="D28" s="20"/>
      <x:c r="E28" s="20"/>
      <x:c r="F28" s="20"/>
      <x:c r="G28" s="20" t="str">
        <x:v>TBD</x:v>
      </x:c>
      <x:c r="H28" s="16" t="str">
        <x:v>Select to cable routes</x:v>
      </x:c>
      <x:c r="I28" s="16" t="str">
        <x:v>https://techspecs.ui.com/unifi/switching/usw-aggregation</x:v>
      </x:c>
      <x:c r="J28" s="16" t="str">
        <x:v>Topology lengths and EMC requirements</x:v>
      </x:c>
      <x:c r="K28" s="28"/>
      <x:c r="L28" s="22" t="str">
        <x:v>TBD</x:v>
      </x:c>
    </x:row>
    <x:row r="29" ht="31" customHeight="1">
      <x:c r="A29" s="16" t="str">
        <x:v>Accessories</x:v>
      </x:c>
      <x:c r="B29" s="16" t="str">
        <x:v>Fail-safe entry lock + interface + supply</x:v>
      </x:c>
      <x:c r="C29" s="16" t="str">
        <x:v>TBD</x:v>
      </x:c>
      <x:c r="D29" s="20"/>
      <x:c r="E29" s="20"/>
      <x:c r="F29" s="20"/>
      <x:c r="G29" s="20" t="str">
        <x:v>TBD</x:v>
      </x:c>
      <x:c r="H29" s="16" t="str">
        <x:v>Select with shipyard door design</x:v>
      </x:c>
      <x:c r="I29" s="16" t="str">
        <x:v>https://techspecs.ui.com/unifi/door-access/ua-hub-door-mini</x:v>
      </x:c>
      <x:c r="J29" s="16" t="str">
        <x:v>Do not modify certified watertight egress</x:v>
      </x:c>
      <x:c r="K29" s="28"/>
      <x:c r="L29" s="22" t="str">
        <x:v>TBD</x:v>
      </x:c>
    </x:row>
    <x:row r="30">
      <x:c r="K30" s="23"/>
      <x:c r="L30" s="23"/>
    </x:row>
    <x:row r="31" ht="27" customHeight="1">
      <x:c r="A31" s="18" t="str">
        <x:v>SPECIFIED UNITS / ENTERED-PRICE SUBTOTAL (EXCLUDES UNPRICED ITEMS)</x:v>
      </x:c>
      <x:c r="B31" s="18"/>
      <x:c r="C31" s="18"/>
      <x:c r="D31" s="18"/>
      <x:c r="E31" s="18"/>
      <x:c r="F31" s="18"/>
      <x:c r="G31" s="18" t="n">
        <x:f>SUM(G6:G29)</x:f>
        <x:v>96</x:v>
      </x:c>
      <x:c r="H31" s="18"/>
      <x:c r="I31" s="18"/>
      <x:c r="J31" s="18"/>
      <x:c r="K31" s="24"/>
      <x:c r="L31" s="24" t="str">
        <x:f>IF(COUNT(K6:K29)=0,"",SUM(L6:L29))</x:f>
      </x:c>
    </x:row>
  </x:sheetData>
  <x:mergeCells>
    <x:mergeCell ref="A1:L1"/>
    <x:mergeCell ref="A2:L2"/>
    <x:mergeCell ref="A31:F3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45" hidden="0" customWidth="1"/>
    <x:col min="3" max="3" width="31" hidden="0" customWidth="1"/>
    <x:col min="4" max="4" width="71" hidden="0" customWidth="1"/>
    <x:col min="5" max="5" width="28" hidden="0" customWidth="1"/>
  </x:cols>
  <x:sheetData>
    <x:row r="1" ht="35" customHeight="1">
      <x:c r="A1" s="30" t="str">
        <x:v>NON-UNIFI COMPONENTS | THREE VESSEL INTEGRATION SCOPE</x:v>
      </x:c>
      <x:c r="B1" s="30"/>
      <x:c r="C1" s="30"/>
      <x:c r="D1" s="30"/>
      <x:c r="E1" s="30"/>
    </x:row>
    <x:row r="2" ht="25" customHeight="1">
      <x:c r="A2" s="7" t="str">
        <x:v>Architectural components only — brand/quantity determined per vessel; not included in UniFi hardware totals.</x:v>
      </x:c>
      <x:c r="B2" s="7"/>
      <x:c r="C2" s="7"/>
      <x:c r="D2" s="7"/>
      <x:c r="E2" s="7"/>
    </x:row>
    <x:row r="4" ht="28" customHeight="1">
      <x:c r="A4" s="42" t="str">
        <x:v>Layer</x:v>
      </x:c>
      <x:c r="B4" s="42" t="str">
        <x:v>Product / integration</x:v>
      </x:c>
      <x:c r="C4" s="42" t="str">
        <x:v>Qty / profile</x:v>
      </x:c>
      <x:c r="D4" s="42" t="str">
        <x:v>Engineering condition</x:v>
      </x:c>
      <x:c r="E4" s="42" t="str">
        <x:v>Party</x:v>
      </x:c>
    </x:row>
    <x:row r="5" ht="45" customHeight="1">
      <x:c r="A5" s="16" t="str">
        <x:v>Compute</x:v>
      </x:c>
      <x:c r="B5" s="16" t="str">
        <x:v>GlassBridge local server</x:v>
      </x:c>
      <x:c r="C5" s="16" t="str">
        <x:v>1 baseline / yacht</x:v>
      </x:c>
      <x:c r="D5" s="16" t="str">
        <x:v>Model, SSD, rack, 10 GbE, power autonomy TBD</x:v>
      </x:c>
      <x:c r="E5" s="16" t="str">
        <x:v>GlassBridge engineering</x:v>
      </x:c>
    </x:row>
    <x:row r="6" ht="45" customHeight="1">
      <x:c r="A6" s="16" t="str">
        <x:v>Displays</x:v>
      </x:c>
      <x:c r="B6" s="16" t="str">
        <x:v>Industrial helm / flybridge touch panels</x:v>
      </x:c>
      <x:c r="C6" s="16" t="str">
        <x:v>Count TBD</x:v>
      </x:c>
      <x:c r="D6" s="16" t="str">
        <x:v>1000-1500 nit class; resolution, sealing, EMC, mounting</x:v>
      </x:c>
      <x:c r="E6" s="16" t="str">
        <x:v>GlassBridge / approved panel maker</x:v>
      </x:c>
    </x:row>
    <x:row r="7" ht="45" customHeight="1">
      <x:c r="A7" s="16" t="str">
        <x:v>Victron</x:v>
      </x:c>
      <x:c r="B7" s="16" t="str">
        <x:v>Cerbo GX MK2, inverter/charger interface</x:v>
      </x:c>
      <x:c r="C7" s="16" t="str">
        <x:v>Per original vessel installed plant</x:v>
      </x:c>
      <x:c r="D7" s="16" t="str">
        <x:v>Read-only Modbus TCP / SignalK; alarms by approved interface</x:v>
      </x:c>
      <x:c r="E7" s="16" t="str">
        <x:v>Victron</x:v>
      </x:c>
    </x:row>
    <x:row r="8" ht="45" customHeight="1">
      <x:c r="A8" s="16" t="str">
        <x:v>NMEA 2000</x:v>
      </x:c>
      <x:c r="B8" s="16" t="str">
        <x:v>Isolated N2K gateway and supporting wiring</x:v>
      </x:c>
      <x:c r="C8" s="16" t="str">
        <x:v>Per vessel</x:v>
      </x:c>
      <x:c r="D8" s="16" t="str">
        <x:v>Read-only data acquisition; preserve original MFD source authority</x:v>
      </x:c>
      <x:c r="E8" s="16" t="str">
        <x:v>NMEA standard</x:v>
      </x:c>
    </x:row>
    <x:row r="9" ht="45" customHeight="1">
      <x:c r="A9" s="16" t="str">
        <x:v>NMEA 0183</x:v>
      </x:c>
      <x:c r="B9" s="16" t="str">
        <x:v>Isolated marine RS-422 gateway(s)</x:v>
      </x:c>
      <x:c r="C9" s="16" t="str">
        <x:v>Per vessel</x:v>
      </x:c>
      <x:c r="D9" s="16" t="str">
        <x:v>NMEA 0183 LANLink and isolated marine cable paths; confirm talker coverage</x:v>
      </x:c>
      <x:c r="E9" s="16" t="str">
        <x:v>Digital Yacht / marine source</x:v>
      </x:c>
    </x:row>
    <x:row r="10" ht="45" customHeight="1">
      <x:c r="A10" s="16" t="str">
        <x:v>MFD</x:v>
      </x:c>
      <x:c r="B10" s="16" t="str">
        <x:v>Garmin or Raymarine displays / helm</x:v>
      </x:c>
      <x:c r="C10" s="16" t="str">
        <x:v>OEM fitted systems</x:v>
      </x:c>
      <x:c r="D10" s="16" t="str">
        <x:v>Read-only/supported APIs, no replacing navigation systems</x:v>
      </x:c>
      <x:c r="E10" s="16" t="str">
        <x:v>OEM</x:v>
      </x:c>
    </x:row>
    <x:row r="11" ht="45" customHeight="1">
      <x:c r="A11" s="16" t="str">
        <x:v>Audio</x:v>
      </x:c>
      <x:c r="B11" s="16" t="str">
        <x:v>Sonos Amp and marine loudspeakers</x:v>
      </x:c>
      <x:c r="C11" s="16" t="str">
        <x:v>4 amps planning reference</x:v>
      </x:c>
      <x:c r="D11" s="16" t="str">
        <x:v>Per zone and electrical/mechanical survey</x:v>
      </x:c>
      <x:c r="E11" s="16" t="str">
        <x:v>Sonos</x:v>
      </x:c>
    </x:row>
    <x:row r="12" ht="45" customHeight="1">
      <x:c r="A12" s="16" t="str">
        <x:v>Connectivity</x:v>
      </x:c>
      <x:c r="B12" s="16" t="str">
        <x:v>Starlink marine / WAN installation</x:v>
      </x:c>
      <x:c r="C12" s="16" t="str">
        <x:v>1 primary / yacht intended</x:v>
      </x:c>
      <x:c r="D12" s="16" t="str">
        <x:v>Antenna/site, subscription, coverage and marine mounting</x:v>
      </x:c>
      <x:c r="E12" s="16" t="str">
        <x:v>Starlink</x:v>
      </x:c>
    </x:row>
    <x:row r="13" ht="45" customHeight="1">
      <x:c r="A13" s="16" t="str">
        <x:v>Connectivity</x:v>
      </x:c>
      <x:c r="B13" s="16" t="str">
        <x:v>Marina Ethernet + LTE/5G backup</x:v>
      </x:c>
      <x:c r="C13" s="16" t="str">
        <x:v>Per vessel</x:v>
      </x:c>
      <x:c r="D13" s="16" t="str">
        <x:v>SIM/data plan, failover policy, local regulations</x:v>
      </x:c>
      <x:c r="E13" s="16" t="str">
        <x:v>UniFi / WAN operator</x:v>
      </x:c>
    </x:row>
    <x:row r="14" ht="45" customHeight="1">
      <x:c r="A14" s="16" t="str">
        <x:v>Networking</x:v>
      </x:c>
      <x:c r="B14" s="16" t="str">
        <x:v>Marine-grade Ethernet/fibre, racks, earthing</x:v>
      </x:c>
      <x:c r="C14" s="16" t="str">
        <x:v>Per vessel</x:v>
      </x:c>
      <x:c r="D14" s="16" t="str">
        <x:v>Hull type, bonding, strain relief, salt exposure, surge</x:v>
      </x:c>
      <x:c r="E14" s="16" t="str">
        <x:v>Yard/GlassBridge</x:v>
      </x:c>
    </x:row>
    <x:row r="15" ht="45" customHeight="1">
      <x:c r="A15" s="16" t="str">
        <x:v>Operations</x:v>
      </x:c>
      <x:c r="B15" s="16" t="str">
        <x:v>Offline navigation/advisory software layer</x:v>
      </x:c>
      <x:c r="C15" s="16" t="str">
        <x:v>Local-first</x:v>
      </x:c>
      <x:c r="D15" s="16" t="str">
        <x:v>GlassBridge retains source quality, freshness and authority boundaries</x:v>
      </x:c>
      <x:c r="E15" s="16" t="str">
        <x:v>GlassBridge</x:v>
      </x:c>
    </x:row>
    <x:row r="16" ht="45" customHeight="1">
      <x:c r="A16" s="16" t="str">
        <x:v>Experience</x:v>
      </x:c>
      <x:c r="B16" s="16" t="str">
        <x:v>iPad, Garmin Quatix, Apple Watch apps</x:v>
      </x:c>
      <x:c r="C16" s="16" t="str">
        <x:v>Per crew/owner agreement</x:v>
      </x:c>
      <x:c r="D16" s="16" t="str">
        <x:v>Local credentialed companion functionality</x:v>
      </x:c>
      <x:c r="E16" s="16" t="str">
        <x:v>GlassBridge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7" hidden="0" customWidth="1"/>
    <x:col min="2" max="2" width="13" hidden="0" customWidth="1"/>
    <x:col min="3" max="3" width="38" hidden="0" customWidth="1"/>
    <x:col min="4" max="4" width="23" hidden="0" customWidth="1"/>
    <x:col min="5" max="5" width="76" hidden="0" customWidth="1"/>
    <x:col min="6" max="6" width="26" hidden="0" customWidth="1"/>
  </x:cols>
  <x:sheetData>
    <x:row r="1" ht="35" customHeight="1">
      <x:c r="A1" s="44" t="str">
        <x:v>PROCUREMENT AND DELIVERY ACTIONS</x:v>
      </x:c>
      <x:c r="B1" s="44"/>
      <x:c r="C1" s="44"/>
      <x:c r="D1" s="44"/>
      <x:c r="E1" s="44"/>
      <x:c r="F1" s="44"/>
    </x:row>
    <x:row r="2" ht="27" customHeight="1">
      <x:c r="A2" s="7" t="str">
        <x:v>Commercial and vessel-specific actions for the Ubiquiti working session.</x:v>
      </x:c>
      <x:c r="B2" s="7"/>
      <x:c r="C2" s="7"/>
      <x:c r="D2" s="7"/>
      <x:c r="E2" s="7"/>
      <x:c r="F2" s="7"/>
    </x:row>
    <x:row r="4" ht="28" customHeight="1">
      <x:c r="A4" s="32" t="str">
        <x:v>ID</x:v>
      </x:c>
      <x:c r="B4" s="32" t="str">
        <x:v>Priority</x:v>
      </x:c>
      <x:c r="C4" s="32" t="str">
        <x:v>Decision / question</x:v>
      </x:c>
      <x:c r="D4" s="32" t="str">
        <x:v>Status</x:v>
      </x:c>
      <x:c r="E4" s="32" t="str">
        <x:v>Proposed resolution</x:v>
      </x:c>
      <x:c r="F4" s="32" t="str">
        <x:v>Owner</x:v>
      </x:c>
    </x:row>
    <x:row r="5" ht="42" customHeight="1">
      <x:c r="A5" s="16" t="str">
        <x:v>1</x:v>
      </x:c>
      <x:c r="B5" s="16" t="str">
        <x:v>CRITICAL</x:v>
      </x:c>
      <x:c r="C5" s="16" t="str">
        <x:v>Owner and yacht disclosure</x:v>
      </x:c>
      <x:c r="D5" s="16" t="str">
        <x:v>Consent required</x:v>
      </x:c>
      <x:c r="E5" s="16" t="str">
        <x:v>Retain coded A/B/C identities unless owners approve disclosure</x:v>
      </x:c>
      <x:c r="F5" s="16" t="str">
        <x:v>Peter / owners</x:v>
      </x:c>
    </x:row>
    <x:row r="6" ht="42" customHeight="1">
      <x:c r="A6" s="16" t="str">
        <x:v>2</x:v>
      </x:c>
      <x:c r="B6" s="16" t="str">
        <x:v>CRITICAL</x:v>
      </x:c>
      <x:c r="C6" s="16" t="str">
        <x:v>Calendar installation dates</x:v>
      </x:c>
      <x:c r="D6" s="16" t="str">
        <x:v>Yard coordination</x:v>
      </x:c>
      <x:c r="E6" s="16" t="str">
        <x:v>Record the B82, BC60 and B72 outfitting and installation windows</x:v>
      </x:c>
      <x:c r="F6" s="16" t="str">
        <x:v>Shipyards / Peter</x:v>
      </x:c>
    </x:row>
    <x:row r="7" ht="42" customHeight="1">
      <x:c r="A7" s="16" t="str">
        <x:v>3</x:v>
      </x:c>
      <x:c r="B7" s="16" t="str">
        <x:v>CRITICAL</x:v>
      </x:c>
      <x:c r="C7" s="16" t="str">
        <x:v>Installation agreement and scope</x:v>
      </x:c>
      <x:c r="D7" s="16" t="str">
        <x:v>Commercial coordination</x:v>
      </x:c>
      <x:c r="E7" s="16" t="str">
        <x:v>Record the scope and responsibilities agreed with each owner and yard</x:v>
      </x:c>
      <x:c r="F7" s="16" t="str">
        <x:v>Peter</x:v>
      </x:c>
    </x:row>
    <x:row r="8" ht="42" customHeight="1">
      <x:c r="A8" s="16" t="str">
        <x:v>4</x:v>
      </x:c>
      <x:c r="B8" s="16" t="str">
        <x:v>HIGH</x:v>
      </x:c>
      <x:c r="C8" s="16" t="str">
        <x:v>G6 Turret camera schedule</x:v>
      </x:c>
      <x:c r="D8" s="16" t="str">
        <x:v>Model identified</x:v>
      </x:c>
      <x:c r="E8" s="16" t="str">
        <x:v>Use G6 Turret / UVC-G6-Turret; confirm finish, quantity and mounting</x:v>
      </x:c>
      <x:c r="F8" s="16" t="str">
        <x:v>Ubiquiti / Peter</x:v>
      </x:c>
    </x:row>
    <x:row r="9" ht="42" customHeight="1">
      <x:c r="A9" s="16" t="str">
        <x:v>5</x:v>
      </x:c>
      <x:c r="B9" s="16" t="str">
        <x:v>HIGH</x:v>
      </x:c>
      <x:c r="C9" s="16" t="str">
        <x:v>Access-point quantity</x:v>
      </x:c>
      <x:c r="D9" s="16" t="str">
        <x:v>Coverage design</x:v>
      </x:c>
      <x:c r="E9" s="16" t="str">
        <x:v>One U7 Pro XG is installed; schedule allows two per yacht before RF layout</x:v>
      </x:c>
      <x:c r="F9" s="16" t="str">
        <x:v>GlassBridge</x:v>
      </x:c>
    </x:row>
    <x:row r="10" ht="42" customHeight="1">
      <x:c r="A10" s="16" t="str">
        <x:v>6</x:v>
      </x:c>
      <x:c r="B10" s="16" t="str">
        <x:v>HIGH</x:v>
      </x:c>
      <x:c r="C10" s="16" t="str">
        <x:v>Aggregation and dedicated recorder</x:v>
      </x:c>
      <x:c r="D10" s="16" t="str">
        <x:v>Procurement selection</x:v>
      </x:c>
      <x:c r="E10" s="16" t="str">
        <x:v>Select USW Aggregation and UNVR Pro for the vessel topology and recording design</x:v>
      </x:c>
      <x:c r="F10" s="16" t="str">
        <x:v>GlassBridge</x:v>
      </x:c>
    </x:row>
    <x:row r="11" ht="42" customHeight="1">
      <x:c r="A11" s="16" t="str">
        <x:v>7</x:v>
      </x:c>
      <x:c r="B11" s="16" t="str">
        <x:v>CRITICAL</x:v>
      </x:c>
      <x:c r="C11" s="16" t="str">
        <x:v>UPS voltage and supply</x:v>
      </x:c>
      <x:c r="D11" s="16" t="str">
        <x:v>Variant selection</x:v>
      </x:c>
      <x:c r="E11" s="16" t="str">
        <x:v>Select hardware matching vessel voltage, frequency and distribution</x:v>
      </x:c>
      <x:c r="F11" s="16" t="str">
        <x:v>Ubiquiti / GlassBridge</x:v>
      </x:c>
    </x:row>
    <x:row r="12" ht="42" customHeight="1">
      <x:c r="A12" s="16" t="str">
        <x:v>8</x:v>
      </x:c>
      <x:c r="B12" s="16" t="str">
        <x:v>HIGH</x:v>
      </x:c>
      <x:c r="C12" s="16" t="str">
        <x:v>Regional radio variants</x:v>
      </x:c>
      <x:c r="D12" s="16" t="str">
        <x:v>Regional selection</x:v>
      </x:c>
      <x:c r="E12" s="16" t="str">
        <x:v>Confirm Turkey/EMEA models and operating-country requirements</x:v>
      </x:c>
      <x:c r="F12" s="16" t="str">
        <x:v>Ubiquiti / GlassBridge</x:v>
      </x:c>
    </x:row>
    <x:row r="13" ht="42" customHeight="1">
      <x:c r="A13" s="16" t="str">
        <x:v>9</x:v>
      </x:c>
      <x:c r="B13" s="16" t="str">
        <x:v>HIGH</x:v>
      </x:c>
      <x:c r="C13" s="16" t="str">
        <x:v>International warranty and RMA</x:v>
      </x:c>
      <x:c r="D13" s="16" t="str">
        <x:v>Vendor agreement</x:v>
      </x:c>
      <x:c r="E13" s="16" t="str">
        <x:v>Document replacement supply, RMA origin/destination and escalation</x:v>
      </x:c>
      <x:c r="F13" s="16" t="str">
        <x:v>Ubiquiti / distributor</x:v>
      </x:c>
    </x:row>
    <x:row r="14" ht="42" customHeight="1">
      <x:c r="A14" s="16" t="str">
        <x:v>10</x:v>
      </x:c>
      <x:c r="B14" s="16" t="str">
        <x:v>HIGH</x:v>
      </x:c>
      <x:c r="C14" s="16" t="str">
        <x:v>Door lock and egress</x:v>
      </x:c>
      <x:c r="D14" s="16" t="str">
        <x:v>Shipyard design</x:v>
      </x:c>
      <x:c r="E14" s="16" t="str">
        <x:v>Retain watertight and escape requirements in the door design</x:v>
      </x:c>
      <x:c r="F14" s="16" t="str">
        <x:v>Shipyard / GlassBridge</x:v>
      </x:c>
    </x:row>
    <x:row r="15" ht="42" customHeight="1">
      <x:c r="A15" s="16" t="str">
        <x:v>11</x:v>
      </x:c>
      <x:c r="B15" s="16" t="str">
        <x:v>HIGH</x:v>
      </x:c>
      <x:c r="C15" s="16" t="str">
        <x:v>Relay function allocation</x:v>
      </x:c>
      <x:c r="D15" s="16" t="str">
        <x:v>Scope defined</x:v>
      </x:c>
      <x:c r="E15" s="16" t="str">
        <x:v>Generator and windlass actuation excluded; allocate approved non-critical loads</x:v>
      </x:c>
      <x:c r="F15" s="16" t="str">
        <x:v>GlassBridge / manufacturer</x:v>
      </x:c>
    </x:row>
    <x:row r="16" ht="42" customHeight="1">
      <x:c r="A16" s="16" t="str">
        <x:v>12</x:v>
      </x:c>
      <x:c r="B16" s="16" t="str">
        <x:v>HIGH</x:v>
      </x:c>
      <x:c r="C16" s="16" t="str">
        <x:v>Storage media and retention</x:v>
      </x:c>
      <x:c r="D16" s="16" t="str">
        <x:v>Capacity design</x:v>
      </x:c>
      <x:c r="E16" s="16" t="str">
        <x:v>Set recorder retention, drive resilience and NAS capacity</x:v>
      </x:c>
      <x:c r="F16" s="16" t="str">
        <x:v>Ubiquiti</x:v>
      </x:c>
    </x:row>
    <x:row r="17" ht="42" customHeight="1">
      <x:c r="A17" s="16" t="str">
        <x:v>13</x:v>
      </x:c>
      <x:c r="B17" s="16" t="str">
        <x:v>MEDIUM</x:v>
      </x:c>
      <x:c r="C17" s="16" t="str">
        <x:v>Mounts and cable schedule</x:v>
      </x:c>
      <x:c r="D17" s="16" t="str">
        <x:v>Vessel survey</x:v>
      </x:c>
      <x:c r="E17" s="16" t="str">
        <x:v>Specify rack, brackets, transceivers, cable routes and glands</x:v>
      </x:c>
      <x:c r="F17" s="16" t="str">
        <x:v>GlassBridge</x:v>
      </x:c>
    </x:row>
    <x:row r="18" ht="42" customHeight="1">
      <x:c r="A18" s="16" t="str">
        <x:v>14</x:v>
      </x:c>
      <x:c r="B18" s="16" t="str">
        <x:v>MEDIUM</x:v>
      </x:c>
      <x:c r="C18" s="16" t="str">
        <x:v>Turkish supply route</x:v>
      </x:c>
      <x:c r="D18" s="16" t="str">
        <x:v>Vendor coordination</x:v>
      </x:c>
      <x:c r="E18" s="16" t="str">
        <x:v>Agree authorised distribution, availability, delivery and warranty route</x:v>
      </x:c>
      <x:c r="F18" s="16" t="str">
        <x:v>Ubiquiti</x:v>
      </x:c>
    </x:row>
    <x:row r="19" ht="42" customHeight="1">
      <x:c r="A19" s="16" t="str">
        <x:v>15</x:v>
      </x:c>
      <x:c r="B19" s="16" t="str">
        <x:v>MEDIUM</x:v>
      </x:c>
      <x:c r="C19" s="16" t="str">
        <x:v>Named editorial coverage</x:v>
      </x:c>
      <x:c r="D19" s="16" t="str">
        <x:v>Separate consent</x:v>
      </x:c>
      <x:c r="E19" s="16" t="str">
        <x:v>Agree owner, publisher and Ubiquiti permissions before named coverage</x:v>
      </x:c>
      <x:c r="F19" s="16" t="str">
        <x:v>Peter / owners</x:v>
      </x:c>
    </x:row>
  </x:sheetData>
  <x:mergeCells>
    <x:mergeCell ref="A1:F1"/>
    <x:mergeCell ref="A2:F2"/>
  </x:mergeCells>
  <x:pageMargins left="0.7" right="0.7" top="0.75" bottom="0.75" header="0.3" footer="0.3"/>
</x:worksheet>
</file>